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9'!$13:$13</definedName>
  </definedNames>
  <calcPr calcId="124519"/>
</workbook>
</file>

<file path=xl/calcChain.xml><?xml version="1.0" encoding="utf-8"?>
<calcChain xmlns="http://schemas.openxmlformats.org/spreadsheetml/2006/main">
  <c r="V52" i="1"/>
  <c r="U52"/>
  <c r="V66"/>
  <c r="V65" s="1"/>
  <c r="U66"/>
  <c r="U65" s="1"/>
  <c r="T66"/>
  <c r="T65" s="1"/>
  <c r="V57"/>
  <c r="U57"/>
  <c r="T57"/>
  <c r="V63" l="1"/>
  <c r="V62" s="1"/>
  <c r="U63"/>
  <c r="U62" s="1"/>
  <c r="T63"/>
  <c r="T62" s="1"/>
  <c r="T41"/>
  <c r="T80"/>
  <c r="T78"/>
  <c r="T75"/>
  <c r="T73"/>
  <c r="T70"/>
  <c r="T69" s="1"/>
  <c r="T60"/>
  <c r="T59" s="1"/>
  <c r="T56"/>
  <c r="T53" s="1"/>
  <c r="T54"/>
  <c r="T50"/>
  <c r="T48"/>
  <c r="T43"/>
  <c r="T37"/>
  <c r="T36" s="1"/>
  <c r="T35" s="1"/>
  <c r="T33"/>
  <c r="T32" s="1"/>
  <c r="T31" s="1"/>
  <c r="T29"/>
  <c r="T28" s="1"/>
  <c r="T27" s="1"/>
  <c r="T25"/>
  <c r="T24" s="1"/>
  <c r="T22"/>
  <c r="T21" s="1"/>
  <c r="T18"/>
  <c r="T17" s="1"/>
  <c r="T16" s="1"/>
  <c r="T15" s="1"/>
  <c r="U80"/>
  <c r="U78"/>
  <c r="U75"/>
  <c r="U73"/>
  <c r="U70"/>
  <c r="U69" s="1"/>
  <c r="U60"/>
  <c r="U59" s="1"/>
  <c r="U56"/>
  <c r="U54"/>
  <c r="U50"/>
  <c r="U48"/>
  <c r="U44"/>
  <c r="U43" s="1"/>
  <c r="U37"/>
  <c r="U36" s="1"/>
  <c r="U35" s="1"/>
  <c r="U33"/>
  <c r="U32" s="1"/>
  <c r="U31" s="1"/>
  <c r="U29"/>
  <c r="U28" s="1"/>
  <c r="U27" s="1"/>
  <c r="U25"/>
  <c r="U24" s="1"/>
  <c r="U22"/>
  <c r="U21" s="1"/>
  <c r="U18"/>
  <c r="U17" s="1"/>
  <c r="U16" s="1"/>
  <c r="U15" s="1"/>
  <c r="T40" l="1"/>
  <c r="T39" s="1"/>
  <c r="T47"/>
  <c r="T46" s="1"/>
  <c r="T52"/>
  <c r="U41"/>
  <c r="U40" s="1"/>
  <c r="U39" s="1"/>
  <c r="U47"/>
  <c r="U46" s="1"/>
  <c r="T20"/>
  <c r="U20"/>
  <c r="T72"/>
  <c r="T68" s="1"/>
  <c r="U72"/>
  <c r="U68" s="1"/>
  <c r="U53"/>
  <c r="V75"/>
  <c r="V33"/>
  <c r="V25"/>
  <c r="V22"/>
  <c r="V80"/>
  <c r="U14" l="1"/>
  <c r="T14"/>
  <c r="V50"/>
  <c r="V78" l="1"/>
  <c r="V73"/>
  <c r="V70"/>
  <c r="V69" s="1"/>
  <c r="V60"/>
  <c r="V59" s="1"/>
  <c r="V56"/>
  <c r="V54"/>
  <c r="V48"/>
  <c r="V44"/>
  <c r="V37"/>
  <c r="V36" s="1"/>
  <c r="V35" s="1"/>
  <c r="V32"/>
  <c r="V31" s="1"/>
  <c r="V29"/>
  <c r="V28" s="1"/>
  <c r="V27" s="1"/>
  <c r="V21"/>
  <c r="V24"/>
  <c r="V18"/>
  <c r="V17" s="1"/>
  <c r="V16" s="1"/>
  <c r="V15" s="1"/>
  <c r="V43" l="1"/>
  <c r="V20"/>
  <c r="V53"/>
  <c r="V72"/>
  <c r="V68" s="1"/>
  <c r="V47"/>
  <c r="V46" s="1"/>
  <c r="V14" l="1"/>
  <c r="V41"/>
  <c r="V40" s="1"/>
  <c r="V39" s="1"/>
</calcChain>
</file>

<file path=xl/sharedStrings.xml><?xml version="1.0" encoding="utf-8"?>
<sst xmlns="http://schemas.openxmlformats.org/spreadsheetml/2006/main" count="236" uniqueCount="136">
  <si>
    <t xml:space="preserve">решения Собрания депутатов </t>
  </si>
  <si>
    <t xml:space="preserve">Красносадовского сельского поселения </t>
  </si>
  <si>
    <t xml:space="preserve">"О бюджете Красносадовского </t>
  </si>
  <si>
    <t xml:space="preserve">сельского поселения Азовского района 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</si>
  <si>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</si>
  <si>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</si>
  <si>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</si>
  <si>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</si>
  <si>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</si>
  <si>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</si>
  <si>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</si>
  <si>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</si>
  <si>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</si>
  <si>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</si>
  <si>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</si>
  <si>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МП «Развитие муниципальной службы в сельском поселении»</t>
  </si>
  <si>
    <t>01 0 00 00000</t>
  </si>
  <si>
    <t>Подпрограмма «Развитие муниципальной службы в сельском поселении»</t>
  </si>
  <si>
    <t>01 1 00 00000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</si>
  <si>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</si>
  <si>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</si>
  <si>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</si>
  <si>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</si>
  <si>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</si>
  <si>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</si>
  <si>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</si>
  <si>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</si>
  <si>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</si>
  <si>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</si>
  <si>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</si>
  <si>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</si>
  <si>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</si>
  <si>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</si>
  <si>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</si>
  <si>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</si>
  <si>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</si>
  <si>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</si>
  <si>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</si>
  <si>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</si>
  <si>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</si>
  <si>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</si>
  <si>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</si>
  <si>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</si>
  <si>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</si>
  <si>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</si>
  <si>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</si>
  <si>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</si>
  <si>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</si>
  <si>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</si>
  <si>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</si>
  <si>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</t>
  </si>
  <si>
    <t>09 1 00 28530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</si>
  <si>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(Закупка товаров, работ и услуг для обеспечения государственных (муниципальных) нужд)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</si>
  <si>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</si>
  <si>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</si>
  <si>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</si>
  <si>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</si>
  <si>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</si>
  <si>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</si>
  <si>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</si>
  <si>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</si>
  <si>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</si>
  <si>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</si>
  <si>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</si>
  <si>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</si>
  <si>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Мероприятия по диспансеризации аппарата управления</t>
  </si>
  <si>
    <t>13 1 00 00210</t>
  </si>
  <si>
    <t>Мероприятия по диспансеризации аппарата управления (Закупка товаров, работ и услуг для обеспечения государственных (муниципальных) нужд)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</si>
  <si>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</si>
  <si>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</si>
  <si>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</si>
  <si>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</si>
  <si>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</si>
  <si>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</si>
  <si>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</si>
  <si>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</si>
  <si>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</si>
  <si>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</si>
  <si>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</si>
  <si>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</si>
  <si>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на 2018 год и плановый период 2019 и 2020 годов"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</si>
  <si>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</si>
  <si>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</si>
  <si>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</si>
  <si>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</si>
  <si>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</si>
  <si>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 xml:space="preserve"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</si>
  <si>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</si>
  <si>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</si>
  <si>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«Защита населения и территории поселения от чрезвычайных ситуаций, обеспечение пожарной безопасности»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</si>
  <si>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</si>
  <si>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сетей наружного освещения»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</si>
  <si>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</si>
  <si>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</si>
  <si>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</si>
  <si>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</si>
  <si>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</si>
  <si>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</si>
  <si>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</si>
  <si>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</si>
  <si>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</si>
  <si>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</si>
  <si>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</si>
  <si>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Субсидия на обеспечение деятельности культуры в рамках муниципальной подпрограммы "Развитие культуры" муниципальной программы "Развитие культуры"</t>
  </si>
  <si>
    <t>Субсидия на обеспечение деятельности культуры в рамках муниципальной подпрограммы "Развитие культуры" муниципальной программы "Развитие культуры" (Субсидии бюджетным учреждениям)</t>
  </si>
  <si>
    <t xml:space="preserve">Субсидия на повышение заработной платы работникам муниципальных учреждений культуры в рамках муниципальной подпрограммы "Развитие культуры" муниципальной программы "Развитие культуры" </t>
  </si>
  <si>
    <t>Субсидия на повышение заработной платы работникам муниципальных учреждений культуры в рамках муниципальной подпрограммы "Развитие культуры" муниципальной программы "Развитие культуры" (Субсидии бюджетным учреждениям)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</si>
  <si>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</si>
  <si>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</si>
  <si>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</si>
  <si>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</si>
  <si>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</si>
  <si>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Непрограммные расходы (резервный фонд главы Красносадовского сельского поселения)</t>
  </si>
  <si>
    <t>Непрограммные расходы (резервный фонд главы Красносадовского сельского поселения) (Резервные средства)</t>
  </si>
  <si>
    <t>Выполнение других обязательств государства (Уплата налогов, сборов и иных платежей)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</si>
  <si>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</si>
  <si>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</si>
  <si>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(Иные закупки товаров, работ и услуг для обеспечения государственных (муниципальных) нужд)</t>
  </si>
  <si>
    <t>Иные межбюджетные трансферты по передаче полномочий на обеспечение деятельности контрольно-счетной инспекции</t>
  </si>
  <si>
    <t>Иные 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</si>
  <si>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Распределение бюджетных ассигнований по целевым статьям (муниципальным программам Красносадовского сельского поселения и непрограммным направлениям деятельности), группам и подгруппам видов расходов, разделам, подразделам  классификации расходов местного бюджета на 2018 год и плановый период 2019 и 2020 годов</t>
  </si>
  <si>
    <t>Сумма 2018 года</t>
  </si>
  <si>
    <t>Сумма 2019 года</t>
  </si>
  <si>
    <t>Сумма 2020 года</t>
  </si>
  <si>
    <t xml:space="preserve">Приложение 9 к проекту 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</si>
  <si>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</si>
  <si>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</si>
  <si>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 xml:space="preserve"> 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</si>
  <si>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13 1 00 28600</t>
  </si>
  <si>
    <t>Уплата налогов, сборов и иных платежей</t>
  </si>
  <si>
    <t>13 1 00 28990</t>
  </si>
  <si>
    <t xml:space="preserve">Расходы на выполнение других обязательств государства, по иным не программным расходам органов местного самоуправления </t>
  </si>
  <si>
    <t>Выполнение других обязательств государства</t>
  </si>
  <si>
    <t>Расходы на уплату налога на имущество организаций, земельного налога, а также уплата прочих налогов и сборов и иных платежей</t>
  </si>
  <si>
    <t>Расходы на уплату налога на имущество организаций, земельного налога, а также уплата прочих налогов и сборов и иных платежей (Уплата налогов, сборов и иных платежей)</t>
  </si>
  <si>
    <t>Выполнение других обязательств государства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</si>
</sst>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12"/>
      <name val="Calibri"/>
    </font>
    <font>
      <sz val="14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name val="Times New Roman"/>
    </font>
    <font>
      <sz val="12"/>
      <color indexed="0"/>
      <name val="Times New Roman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0" fontId="6" fillId="0" borderId="2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center" wrapText="1"/>
    </xf>
    <xf numFmtId="0" fontId="7" fillId="0" borderId="3" xfId="0" applyFont="1" applyBorder="1" applyAlignment="1">
      <alignment vertical="top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0" fontId="10" fillId="0" borderId="3" xfId="0" applyFont="1" applyBorder="1" applyAlignment="1">
      <alignment vertical="top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vertical="center" wrapText="1"/>
    </xf>
    <xf numFmtId="164" fontId="10" fillId="0" borderId="2" xfId="0" applyNumberFormat="1" applyFont="1" applyBorder="1" applyAlignment="1" applyProtection="1">
      <alignment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vertical="center" wrapText="1"/>
    </xf>
    <xf numFmtId="49" fontId="10" fillId="0" borderId="2" xfId="0" applyNumberFormat="1" applyFont="1" applyFill="1" applyBorder="1" applyAlignment="1" applyProtection="1">
      <alignment horizontal="justify" vertical="center" wrapText="1"/>
    </xf>
    <xf numFmtId="0" fontId="7" fillId="0" borderId="2" xfId="0" applyFont="1" applyBorder="1" applyAlignment="1" applyProtection="1">
      <alignment vertical="center" wrapText="1"/>
    </xf>
    <xf numFmtId="164" fontId="9" fillId="0" borderId="2" xfId="0" applyNumberFormat="1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1"/>
  <sheetViews>
    <sheetView tabSelected="1" topLeftCell="A40" zoomScale="80" zoomScaleNormal="80" workbookViewId="0">
      <selection activeCell="A62" sqref="A62:B67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customWidth="1"/>
    <col min="23" max="24" width="16.7109375" hidden="1" customWidth="1"/>
  </cols>
  <sheetData>
    <row r="1" spans="1:24" ht="19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 t="s">
        <v>124</v>
      </c>
    </row>
    <row r="2" spans="1:24" ht="19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 t="s">
        <v>0</v>
      </c>
    </row>
    <row r="3" spans="1:24" ht="19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1</v>
      </c>
    </row>
    <row r="4" spans="1:24" ht="19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/>
      <c r="V4" s="4" t="s">
        <v>2</v>
      </c>
    </row>
    <row r="5" spans="1:24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 t="s">
        <v>3</v>
      </c>
    </row>
    <row r="6" spans="1:24" ht="19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 t="s">
        <v>80</v>
      </c>
    </row>
    <row r="7" spans="1:24" ht="19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4"/>
      <c r="V7" s="4"/>
    </row>
    <row r="8" spans="1:24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77.849999999999994" customHeight="1">
      <c r="A9" s="41" t="s">
        <v>120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 ht="16.7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7"/>
      <c r="U10" s="7"/>
      <c r="V10" s="7" t="s">
        <v>4</v>
      </c>
      <c r="W10" s="6"/>
      <c r="X10" s="6"/>
    </row>
    <row r="11" spans="1:24" ht="20.25" customHeight="1">
      <c r="A11" s="43" t="s">
        <v>5</v>
      </c>
      <c r="B11" s="43" t="s">
        <v>6</v>
      </c>
      <c r="C11" s="43" t="s">
        <v>6</v>
      </c>
      <c r="D11" s="43" t="s">
        <v>6</v>
      </c>
      <c r="E11" s="43" t="s">
        <v>6</v>
      </c>
      <c r="F11" s="43" t="s">
        <v>6</v>
      </c>
      <c r="G11" s="43" t="s">
        <v>6</v>
      </c>
      <c r="H11" s="43" t="s">
        <v>6</v>
      </c>
      <c r="I11" s="43" t="s">
        <v>6</v>
      </c>
      <c r="J11" s="43" t="s">
        <v>6</v>
      </c>
      <c r="K11" s="43" t="s">
        <v>6</v>
      </c>
      <c r="L11" s="43" t="s">
        <v>6</v>
      </c>
      <c r="M11" s="43" t="s">
        <v>6</v>
      </c>
      <c r="N11" s="43" t="s">
        <v>6</v>
      </c>
      <c r="O11" s="43" t="s">
        <v>6</v>
      </c>
      <c r="P11" s="43" t="s">
        <v>6</v>
      </c>
      <c r="Q11" s="43" t="s">
        <v>7</v>
      </c>
      <c r="R11" s="43" t="s">
        <v>8</v>
      </c>
      <c r="S11" s="43" t="s">
        <v>11</v>
      </c>
      <c r="T11" s="43" t="s">
        <v>121</v>
      </c>
      <c r="U11" s="43" t="s">
        <v>122</v>
      </c>
      <c r="V11" s="43" t="s">
        <v>123</v>
      </c>
      <c r="W11" s="44" t="s">
        <v>12</v>
      </c>
      <c r="X11" s="44" t="s">
        <v>13</v>
      </c>
    </row>
    <row r="12" spans="1:24" ht="18.75" customHeight="1">
      <c r="A12" s="43"/>
      <c r="B12" s="43" t="s">
        <v>6</v>
      </c>
      <c r="C12" s="43" t="s">
        <v>6</v>
      </c>
      <c r="D12" s="43" t="s">
        <v>6</v>
      </c>
      <c r="E12" s="43" t="s">
        <v>6</v>
      </c>
      <c r="F12" s="43" t="s">
        <v>6</v>
      </c>
      <c r="G12" s="43" t="s">
        <v>6</v>
      </c>
      <c r="H12" s="43" t="s">
        <v>6</v>
      </c>
      <c r="I12" s="43" t="s">
        <v>6</v>
      </c>
      <c r="J12" s="43" t="s">
        <v>6</v>
      </c>
      <c r="K12" s="43" t="s">
        <v>6</v>
      </c>
      <c r="L12" s="43" t="s">
        <v>6</v>
      </c>
      <c r="M12" s="43" t="s">
        <v>6</v>
      </c>
      <c r="N12" s="43" t="s">
        <v>6</v>
      </c>
      <c r="O12" s="43" t="s">
        <v>6</v>
      </c>
      <c r="P12" s="43" t="s">
        <v>6</v>
      </c>
      <c r="Q12" s="43" t="s">
        <v>7</v>
      </c>
      <c r="R12" s="43" t="s">
        <v>8</v>
      </c>
      <c r="S12" s="43" t="s">
        <v>9</v>
      </c>
      <c r="T12" s="43" t="s">
        <v>10</v>
      </c>
      <c r="U12" s="43" t="s">
        <v>10</v>
      </c>
      <c r="V12" s="43" t="s">
        <v>10</v>
      </c>
      <c r="W12" s="44" t="s">
        <v>10</v>
      </c>
      <c r="X12" s="44" t="s">
        <v>10</v>
      </c>
    </row>
    <row r="13" spans="1:24" ht="15.75" hidden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8"/>
      <c r="X13" s="8"/>
    </row>
    <row r="14" spans="1:24" ht="16.7" customHeight="1">
      <c r="A14" s="11" t="s">
        <v>14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9"/>
      <c r="R14" s="12"/>
      <c r="S14" s="12"/>
      <c r="T14" s="13">
        <f>T15+T20+T27+T31+T35+T46+T52+T68+T39</f>
        <v>9819.9</v>
      </c>
      <c r="U14" s="13">
        <f t="shared" ref="U14:V14" si="0">U15+U20+U27+U31+U35+U46+U52+U68+U39</f>
        <v>7163.8</v>
      </c>
      <c r="V14" s="13">
        <f t="shared" si="0"/>
        <v>7172.2</v>
      </c>
      <c r="W14" s="13">
        <v>5867.7</v>
      </c>
      <c r="X14" s="13">
        <v>5854.7</v>
      </c>
    </row>
    <row r="15" spans="1:24" ht="33.4" customHeight="1">
      <c r="A15" s="11" t="s">
        <v>15</v>
      </c>
      <c r="B15" s="12" t="s">
        <v>16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9"/>
      <c r="R15" s="12"/>
      <c r="S15" s="12"/>
      <c r="T15" s="13">
        <f t="shared" ref="T15:V18" si="1">T16</f>
        <v>10</v>
      </c>
      <c r="U15" s="13">
        <f t="shared" si="1"/>
        <v>0</v>
      </c>
      <c r="V15" s="13">
        <f t="shared" si="1"/>
        <v>0</v>
      </c>
      <c r="W15" s="13"/>
      <c r="X15" s="13"/>
    </row>
    <row r="16" spans="1:24" ht="33.4" customHeight="1">
      <c r="A16" s="11" t="s">
        <v>17</v>
      </c>
      <c r="B16" s="12" t="s">
        <v>18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9"/>
      <c r="R16" s="12"/>
      <c r="S16" s="12"/>
      <c r="T16" s="13">
        <f t="shared" si="1"/>
        <v>10</v>
      </c>
      <c r="U16" s="13">
        <f t="shared" si="1"/>
        <v>0</v>
      </c>
      <c r="V16" s="13">
        <f t="shared" si="1"/>
        <v>0</v>
      </c>
      <c r="W16" s="13"/>
      <c r="X16" s="13"/>
    </row>
    <row r="17" spans="1:24" ht="66.95" customHeight="1">
      <c r="A17" s="11" t="s">
        <v>19</v>
      </c>
      <c r="B17" s="12" t="s">
        <v>20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9"/>
      <c r="R17" s="12"/>
      <c r="S17" s="12"/>
      <c r="T17" s="13">
        <f t="shared" si="1"/>
        <v>10</v>
      </c>
      <c r="U17" s="13">
        <f t="shared" si="1"/>
        <v>0</v>
      </c>
      <c r="V17" s="13">
        <f t="shared" si="1"/>
        <v>0</v>
      </c>
      <c r="W17" s="13"/>
      <c r="X17" s="13"/>
    </row>
    <row r="18" spans="1:24" ht="83.65" customHeight="1">
      <c r="A18" s="14" t="s">
        <v>21</v>
      </c>
      <c r="B18" s="15" t="s">
        <v>20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6" t="s">
        <v>22</v>
      </c>
      <c r="R18" s="15"/>
      <c r="S18" s="15"/>
      <c r="T18" s="17">
        <f t="shared" si="1"/>
        <v>10</v>
      </c>
      <c r="U18" s="17">
        <f t="shared" si="1"/>
        <v>0</v>
      </c>
      <c r="V18" s="17">
        <f t="shared" si="1"/>
        <v>0</v>
      </c>
      <c r="W18" s="17"/>
      <c r="X18" s="17"/>
    </row>
    <row r="19" spans="1:24" ht="33.4" customHeight="1">
      <c r="A19" s="18" t="s">
        <v>23</v>
      </c>
      <c r="B19" s="15" t="s">
        <v>20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6" t="s">
        <v>24</v>
      </c>
      <c r="R19" s="15" t="s">
        <v>25</v>
      </c>
      <c r="S19" s="15" t="s">
        <v>26</v>
      </c>
      <c r="T19" s="17">
        <v>10</v>
      </c>
      <c r="U19" s="17">
        <v>0</v>
      </c>
      <c r="V19" s="17">
        <v>0</v>
      </c>
      <c r="W19" s="17"/>
      <c r="X19" s="17"/>
    </row>
    <row r="20" spans="1:24" ht="33.4" customHeight="1">
      <c r="A20" s="27" t="s">
        <v>89</v>
      </c>
      <c r="B20" s="12" t="s">
        <v>27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9"/>
      <c r="R20" s="12"/>
      <c r="S20" s="12"/>
      <c r="T20" s="13">
        <f>T21+T24</f>
        <v>1</v>
      </c>
      <c r="U20" s="13">
        <f>U21+U24</f>
        <v>1</v>
      </c>
      <c r="V20" s="13">
        <f>V21+V24</f>
        <v>1</v>
      </c>
      <c r="W20" s="13"/>
      <c r="X20" s="13"/>
    </row>
    <row r="21" spans="1:24" ht="33.4" customHeight="1">
      <c r="A21" s="11" t="s">
        <v>28</v>
      </c>
      <c r="B21" s="12" t="s">
        <v>29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9"/>
      <c r="R21" s="12"/>
      <c r="S21" s="12"/>
      <c r="T21" s="13">
        <f t="shared" ref="T21:V22" si="2">T22</f>
        <v>1</v>
      </c>
      <c r="U21" s="13">
        <f t="shared" si="2"/>
        <v>1</v>
      </c>
      <c r="V21" s="13">
        <f t="shared" si="2"/>
        <v>1</v>
      </c>
      <c r="W21" s="13"/>
      <c r="X21" s="13"/>
    </row>
    <row r="22" spans="1:24" ht="87" customHeight="1">
      <c r="A22" s="29" t="s">
        <v>30</v>
      </c>
      <c r="B22" s="30" t="s">
        <v>31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9"/>
      <c r="R22" s="12"/>
      <c r="S22" s="12"/>
      <c r="T22" s="13">
        <f t="shared" si="2"/>
        <v>1</v>
      </c>
      <c r="U22" s="13">
        <f t="shared" si="2"/>
        <v>1</v>
      </c>
      <c r="V22" s="13">
        <f t="shared" si="2"/>
        <v>1</v>
      </c>
      <c r="W22" s="13"/>
      <c r="X22" s="13"/>
    </row>
    <row r="23" spans="1:24" ht="110.25">
      <c r="A23" s="31" t="s">
        <v>96</v>
      </c>
      <c r="B23" s="15" t="s">
        <v>31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>
        <v>240</v>
      </c>
      <c r="R23" s="15" t="s">
        <v>32</v>
      </c>
      <c r="S23" s="15" t="s">
        <v>33</v>
      </c>
      <c r="T23" s="17">
        <v>1</v>
      </c>
      <c r="U23" s="17">
        <v>1</v>
      </c>
      <c r="V23" s="17">
        <v>1</v>
      </c>
      <c r="W23" s="17"/>
      <c r="X23" s="17"/>
    </row>
    <row r="24" spans="1:24" ht="25.5" hidden="1" customHeight="1">
      <c r="A24" s="27" t="s">
        <v>34</v>
      </c>
      <c r="B24" s="12" t="s">
        <v>35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9"/>
      <c r="R24" s="12"/>
      <c r="S24" s="12"/>
      <c r="T24" s="13">
        <f t="shared" ref="T24:V25" si="3">T25</f>
        <v>0</v>
      </c>
      <c r="U24" s="13">
        <f t="shared" si="3"/>
        <v>0</v>
      </c>
      <c r="V24" s="13">
        <f t="shared" si="3"/>
        <v>0</v>
      </c>
      <c r="W24" s="13"/>
      <c r="X24" s="13"/>
    </row>
    <row r="25" spans="1:24" ht="87.75" hidden="1" customHeight="1">
      <c r="A25" s="29" t="s">
        <v>97</v>
      </c>
      <c r="B25" s="12" t="s">
        <v>36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9"/>
      <c r="R25" s="12"/>
      <c r="S25" s="12"/>
      <c r="T25" s="13">
        <f t="shared" si="3"/>
        <v>0</v>
      </c>
      <c r="U25" s="13">
        <f t="shared" si="3"/>
        <v>0</v>
      </c>
      <c r="V25" s="13">
        <f t="shared" si="3"/>
        <v>0</v>
      </c>
      <c r="W25" s="13"/>
      <c r="X25" s="13"/>
    </row>
    <row r="26" spans="1:24" ht="33.4" hidden="1" customHeight="1">
      <c r="A26" s="31" t="s">
        <v>98</v>
      </c>
      <c r="B26" s="15" t="s">
        <v>36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 t="s">
        <v>24</v>
      </c>
      <c r="R26" s="15" t="s">
        <v>32</v>
      </c>
      <c r="S26" s="15" t="s">
        <v>33</v>
      </c>
      <c r="T26" s="17">
        <v>0</v>
      </c>
      <c r="U26" s="17">
        <v>0</v>
      </c>
      <c r="V26" s="17">
        <v>0</v>
      </c>
      <c r="W26" s="17"/>
      <c r="X26" s="17"/>
    </row>
    <row r="27" spans="1:24" ht="33.4" customHeight="1">
      <c r="A27" s="27" t="s">
        <v>90</v>
      </c>
      <c r="B27" s="12" t="s">
        <v>37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9"/>
      <c r="R27" s="12"/>
      <c r="S27" s="12"/>
      <c r="T27" s="13">
        <f t="shared" ref="T27:V29" si="4">T28</f>
        <v>1</v>
      </c>
      <c r="U27" s="13">
        <f t="shared" si="4"/>
        <v>1</v>
      </c>
      <c r="V27" s="13">
        <f t="shared" si="4"/>
        <v>1</v>
      </c>
      <c r="W27" s="13"/>
      <c r="X27" s="13"/>
    </row>
    <row r="28" spans="1:24" ht="33.4" customHeight="1">
      <c r="A28" s="27" t="s">
        <v>38</v>
      </c>
      <c r="B28" s="12" t="s">
        <v>39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9"/>
      <c r="R28" s="12"/>
      <c r="S28" s="12"/>
      <c r="T28" s="13">
        <f t="shared" si="4"/>
        <v>1</v>
      </c>
      <c r="U28" s="13">
        <f t="shared" si="4"/>
        <v>1</v>
      </c>
      <c r="V28" s="13">
        <f t="shared" si="4"/>
        <v>1</v>
      </c>
      <c r="W28" s="13"/>
      <c r="X28" s="13"/>
    </row>
    <row r="29" spans="1:24" ht="71.25" customHeight="1">
      <c r="A29" s="28" t="s">
        <v>99</v>
      </c>
      <c r="B29" s="12" t="s">
        <v>40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9"/>
      <c r="R29" s="12"/>
      <c r="S29" s="12"/>
      <c r="T29" s="13">
        <f t="shared" si="4"/>
        <v>1</v>
      </c>
      <c r="U29" s="13">
        <f t="shared" si="4"/>
        <v>1</v>
      </c>
      <c r="V29" s="13">
        <f t="shared" si="4"/>
        <v>1</v>
      </c>
      <c r="W29" s="13"/>
      <c r="X29" s="13"/>
    </row>
    <row r="30" spans="1:24" ht="87.75" customHeight="1">
      <c r="A30" s="31" t="s">
        <v>100</v>
      </c>
      <c r="B30" s="15" t="s">
        <v>40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6">
        <v>240</v>
      </c>
      <c r="R30" s="26" t="s">
        <v>32</v>
      </c>
      <c r="S30" s="26" t="s">
        <v>33</v>
      </c>
      <c r="T30" s="17">
        <v>1</v>
      </c>
      <c r="U30" s="17">
        <v>1</v>
      </c>
      <c r="V30" s="17">
        <v>1</v>
      </c>
      <c r="W30" s="17"/>
      <c r="X30" s="17"/>
    </row>
    <row r="31" spans="1:24" ht="33.4" customHeight="1">
      <c r="A31" s="22" t="s">
        <v>82</v>
      </c>
      <c r="B31" s="23" t="s">
        <v>83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9"/>
      <c r="R31" s="12"/>
      <c r="S31" s="12"/>
      <c r="T31" s="13">
        <f t="shared" ref="T31:V33" si="5">T32</f>
        <v>949.8</v>
      </c>
      <c r="U31" s="13">
        <f t="shared" si="5"/>
        <v>0</v>
      </c>
      <c r="V31" s="13">
        <f t="shared" si="5"/>
        <v>0</v>
      </c>
      <c r="W31" s="13"/>
      <c r="X31" s="13"/>
    </row>
    <row r="32" spans="1:24" ht="33.4" customHeight="1">
      <c r="A32" s="22" t="s">
        <v>84</v>
      </c>
      <c r="B32" s="23" t="s">
        <v>85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9"/>
      <c r="R32" s="12"/>
      <c r="S32" s="12"/>
      <c r="T32" s="13">
        <f t="shared" si="5"/>
        <v>949.8</v>
      </c>
      <c r="U32" s="13">
        <f t="shared" si="5"/>
        <v>0</v>
      </c>
      <c r="V32" s="13">
        <f t="shared" si="5"/>
        <v>0</v>
      </c>
      <c r="W32" s="13"/>
      <c r="X32" s="13"/>
    </row>
    <row r="33" spans="1:24" ht="63.75" customHeight="1">
      <c r="A33" s="24" t="s">
        <v>86</v>
      </c>
      <c r="B33" s="25" t="s">
        <v>87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9"/>
      <c r="R33" s="12"/>
      <c r="S33" s="12"/>
      <c r="T33" s="13">
        <f t="shared" si="5"/>
        <v>949.8</v>
      </c>
      <c r="U33" s="13">
        <f t="shared" si="5"/>
        <v>0</v>
      </c>
      <c r="V33" s="13">
        <f t="shared" si="5"/>
        <v>0</v>
      </c>
      <c r="W33" s="13"/>
      <c r="X33" s="13"/>
    </row>
    <row r="34" spans="1:24" ht="81.75" customHeight="1">
      <c r="A34" s="24" t="s">
        <v>88</v>
      </c>
      <c r="B34" s="25" t="s">
        <v>87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>
        <v>240</v>
      </c>
      <c r="R34" s="26" t="s">
        <v>62</v>
      </c>
      <c r="S34" s="26" t="s">
        <v>33</v>
      </c>
      <c r="T34" s="17">
        <v>949.8</v>
      </c>
      <c r="U34" s="17">
        <v>0</v>
      </c>
      <c r="V34" s="17">
        <v>0</v>
      </c>
      <c r="W34" s="17"/>
      <c r="X34" s="17"/>
    </row>
    <row r="35" spans="1:24" ht="26.25" customHeight="1">
      <c r="A35" s="27" t="s">
        <v>91</v>
      </c>
      <c r="B35" s="12" t="s">
        <v>42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9"/>
      <c r="R35" s="12"/>
      <c r="S35" s="12"/>
      <c r="T35" s="13">
        <f t="shared" ref="T35:V37" si="6">T36</f>
        <v>155.6</v>
      </c>
      <c r="U35" s="13">
        <f t="shared" si="6"/>
        <v>162.30000000000001</v>
      </c>
      <c r="V35" s="13">
        <f t="shared" si="6"/>
        <v>64.2</v>
      </c>
      <c r="W35" s="13">
        <v>198.5</v>
      </c>
      <c r="X35" s="13">
        <v>208.8</v>
      </c>
    </row>
    <row r="36" spans="1:24" ht="27.75" customHeight="1">
      <c r="A36" s="11" t="s">
        <v>43</v>
      </c>
      <c r="B36" s="12" t="s">
        <v>44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9"/>
      <c r="R36" s="12"/>
      <c r="S36" s="12"/>
      <c r="T36" s="13">
        <f t="shared" si="6"/>
        <v>155.6</v>
      </c>
      <c r="U36" s="13">
        <f t="shared" si="6"/>
        <v>162.30000000000001</v>
      </c>
      <c r="V36" s="13">
        <f t="shared" si="6"/>
        <v>64.2</v>
      </c>
      <c r="W36" s="13">
        <v>198.5</v>
      </c>
      <c r="X36" s="13">
        <v>208.8</v>
      </c>
    </row>
    <row r="37" spans="1:24" ht="69.75" customHeight="1">
      <c r="A37" s="28" t="s">
        <v>101</v>
      </c>
      <c r="B37" s="12" t="s">
        <v>45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9"/>
      <c r="R37" s="12"/>
      <c r="S37" s="12"/>
      <c r="T37" s="13">
        <f t="shared" si="6"/>
        <v>155.6</v>
      </c>
      <c r="U37" s="13">
        <f t="shared" si="6"/>
        <v>162.30000000000001</v>
      </c>
      <c r="V37" s="13">
        <f t="shared" si="6"/>
        <v>64.2</v>
      </c>
      <c r="W37" s="13">
        <v>198.5</v>
      </c>
      <c r="X37" s="13">
        <v>208.8</v>
      </c>
    </row>
    <row r="38" spans="1:24" ht="83.25" customHeight="1">
      <c r="A38" s="31" t="s">
        <v>102</v>
      </c>
      <c r="B38" s="15" t="s">
        <v>45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6">
        <v>240</v>
      </c>
      <c r="R38" s="26" t="s">
        <v>26</v>
      </c>
      <c r="S38" s="26" t="s">
        <v>32</v>
      </c>
      <c r="T38" s="17">
        <v>155.6</v>
      </c>
      <c r="U38" s="17">
        <v>162.30000000000001</v>
      </c>
      <c r="V38" s="17">
        <v>64.2</v>
      </c>
      <c r="W38" s="17">
        <v>198.5</v>
      </c>
      <c r="X38" s="17">
        <v>208.8</v>
      </c>
    </row>
    <row r="39" spans="1:24" ht="33.4" customHeight="1">
      <c r="A39" s="11" t="s">
        <v>46</v>
      </c>
      <c r="B39" s="12" t="s">
        <v>47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9"/>
      <c r="R39" s="12"/>
      <c r="S39" s="12"/>
      <c r="T39" s="13">
        <f t="shared" ref="T39:V44" si="7">T40</f>
        <v>75</v>
      </c>
      <c r="U39" s="13">
        <f t="shared" si="7"/>
        <v>5</v>
      </c>
      <c r="V39" s="13">
        <f t="shared" si="7"/>
        <v>5</v>
      </c>
      <c r="W39" s="13"/>
      <c r="X39" s="13"/>
    </row>
    <row r="40" spans="1:24" ht="33.4" customHeight="1">
      <c r="A40" s="11" t="s">
        <v>48</v>
      </c>
      <c r="B40" s="12" t="s">
        <v>49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9"/>
      <c r="R40" s="12"/>
      <c r="S40" s="12"/>
      <c r="T40" s="13">
        <f>T41+T43</f>
        <v>75</v>
      </c>
      <c r="U40" s="13">
        <f t="shared" ref="U40:V40" si="8">U41+U43</f>
        <v>5</v>
      </c>
      <c r="V40" s="13">
        <f t="shared" si="8"/>
        <v>5</v>
      </c>
      <c r="W40" s="13"/>
      <c r="X40" s="13"/>
    </row>
    <row r="41" spans="1:24" ht="83.65" customHeight="1">
      <c r="A41" s="11" t="s">
        <v>127</v>
      </c>
      <c r="B41" s="12" t="s">
        <v>125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35"/>
      <c r="R41" s="12"/>
      <c r="S41" s="12"/>
      <c r="T41" s="13">
        <f>T42</f>
        <v>60</v>
      </c>
      <c r="U41" s="13">
        <f>U42</f>
        <v>0</v>
      </c>
      <c r="V41" s="13">
        <f>V42</f>
        <v>0</v>
      </c>
      <c r="W41" s="13"/>
      <c r="X41" s="13"/>
    </row>
    <row r="42" spans="1:24" ht="100.35" customHeight="1">
      <c r="A42" s="14" t="s">
        <v>126</v>
      </c>
      <c r="B42" s="15" t="s">
        <v>125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6" t="s">
        <v>22</v>
      </c>
      <c r="R42" s="15"/>
      <c r="S42" s="15"/>
      <c r="T42" s="17">
        <v>60</v>
      </c>
      <c r="U42" s="17">
        <v>0</v>
      </c>
      <c r="V42" s="17">
        <v>0</v>
      </c>
      <c r="W42" s="17"/>
      <c r="X42" s="17"/>
    </row>
    <row r="43" spans="1:24" ht="83.65" customHeight="1">
      <c r="A43" s="11" t="s">
        <v>50</v>
      </c>
      <c r="B43" s="12" t="s">
        <v>51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9"/>
      <c r="R43" s="12"/>
      <c r="S43" s="12"/>
      <c r="T43" s="13">
        <f>T44</f>
        <v>15</v>
      </c>
      <c r="U43" s="13">
        <f>U44</f>
        <v>5</v>
      </c>
      <c r="V43" s="13">
        <f>V44</f>
        <v>5</v>
      </c>
      <c r="W43" s="13"/>
      <c r="X43" s="13"/>
    </row>
    <row r="44" spans="1:24" ht="100.35" customHeight="1">
      <c r="A44" s="14" t="s">
        <v>52</v>
      </c>
      <c r="B44" s="15" t="s">
        <v>51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 t="s">
        <v>22</v>
      </c>
      <c r="R44" s="15"/>
      <c r="S44" s="15"/>
      <c r="T44" s="17">
        <v>15</v>
      </c>
      <c r="U44" s="17">
        <f t="shared" si="7"/>
        <v>5</v>
      </c>
      <c r="V44" s="17">
        <f t="shared" si="7"/>
        <v>5</v>
      </c>
      <c r="W44" s="17"/>
      <c r="X44" s="17"/>
    </row>
    <row r="45" spans="1:24" ht="33.4" customHeight="1">
      <c r="A45" s="18" t="s">
        <v>23</v>
      </c>
      <c r="B45" s="15" t="s">
        <v>51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 t="s">
        <v>24</v>
      </c>
      <c r="R45" s="15" t="s">
        <v>26</v>
      </c>
      <c r="S45" s="15" t="s">
        <v>32</v>
      </c>
      <c r="T45" s="17">
        <v>5</v>
      </c>
      <c r="U45" s="17">
        <v>5</v>
      </c>
      <c r="V45" s="17">
        <v>5</v>
      </c>
      <c r="W45" s="17"/>
      <c r="X45" s="17"/>
    </row>
    <row r="46" spans="1:24" ht="27.75" customHeight="1">
      <c r="A46" s="27" t="s">
        <v>92</v>
      </c>
      <c r="B46" s="12" t="s">
        <v>53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9"/>
      <c r="R46" s="12"/>
      <c r="S46" s="12"/>
      <c r="T46" s="13">
        <f>T47</f>
        <v>4765.2</v>
      </c>
      <c r="U46" s="13">
        <f>U47</f>
        <v>3596.3999999999996</v>
      </c>
      <c r="V46" s="13">
        <f>V47</f>
        <v>3600.3999999999996</v>
      </c>
      <c r="W46" s="13">
        <v>2332.4</v>
      </c>
      <c r="X46" s="13">
        <v>2309.1</v>
      </c>
    </row>
    <row r="47" spans="1:24" ht="27.75" customHeight="1">
      <c r="A47" s="27" t="s">
        <v>54</v>
      </c>
      <c r="B47" s="12" t="s">
        <v>55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9"/>
      <c r="R47" s="12"/>
      <c r="S47" s="12"/>
      <c r="T47" s="13">
        <f>T48+T50</f>
        <v>4765.2</v>
      </c>
      <c r="U47" s="13">
        <f>U48+U50</f>
        <v>3596.3999999999996</v>
      </c>
      <c r="V47" s="13">
        <f>V48+V50</f>
        <v>3600.3999999999996</v>
      </c>
      <c r="W47" s="13">
        <v>2332.4</v>
      </c>
      <c r="X47" s="13">
        <v>2309.1</v>
      </c>
    </row>
    <row r="48" spans="1:24" ht="52.5" customHeight="1">
      <c r="A48" s="28" t="s">
        <v>103</v>
      </c>
      <c r="B48" s="12" t="s">
        <v>56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9"/>
      <c r="R48" s="12"/>
      <c r="S48" s="12"/>
      <c r="T48" s="13">
        <f>T49</f>
        <v>3265.6</v>
      </c>
      <c r="U48" s="13">
        <f>U49</f>
        <v>1905.3</v>
      </c>
      <c r="V48" s="13">
        <f>V49</f>
        <v>1728.6</v>
      </c>
      <c r="W48" s="13">
        <v>2332.4</v>
      </c>
      <c r="X48" s="13">
        <v>2309.1</v>
      </c>
    </row>
    <row r="49" spans="1:24" ht="54" customHeight="1">
      <c r="A49" s="21" t="s">
        <v>104</v>
      </c>
      <c r="B49" s="15" t="s">
        <v>56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>
        <v>610</v>
      </c>
      <c r="R49" s="26" t="s">
        <v>57</v>
      </c>
      <c r="S49" s="26" t="s">
        <v>41</v>
      </c>
      <c r="T49" s="17">
        <v>3265.6</v>
      </c>
      <c r="U49" s="17">
        <v>1905.3</v>
      </c>
      <c r="V49" s="17">
        <v>1728.6</v>
      </c>
      <c r="W49" s="17">
        <v>2332.4</v>
      </c>
      <c r="X49" s="17">
        <v>2309.1</v>
      </c>
    </row>
    <row r="50" spans="1:24" ht="56.25" customHeight="1">
      <c r="A50" s="32" t="s">
        <v>105</v>
      </c>
      <c r="B50" s="20" t="s">
        <v>81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9"/>
      <c r="R50" s="12"/>
      <c r="S50" s="12"/>
      <c r="T50" s="13">
        <f>T51</f>
        <v>1499.6</v>
      </c>
      <c r="U50" s="13">
        <f>U51</f>
        <v>1691.1</v>
      </c>
      <c r="V50" s="13">
        <f>V51</f>
        <v>1871.8</v>
      </c>
      <c r="W50" s="13">
        <v>2332.4</v>
      </c>
      <c r="X50" s="13">
        <v>2309.1</v>
      </c>
    </row>
    <row r="51" spans="1:24" ht="69" customHeight="1">
      <c r="A51" s="32" t="s">
        <v>106</v>
      </c>
      <c r="B51" s="15" t="s">
        <v>81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6">
        <v>610</v>
      </c>
      <c r="R51" s="26" t="s">
        <v>57</v>
      </c>
      <c r="S51" s="26" t="s">
        <v>41</v>
      </c>
      <c r="T51" s="17">
        <v>1499.6</v>
      </c>
      <c r="U51" s="17">
        <v>1691.1</v>
      </c>
      <c r="V51" s="17">
        <v>1871.8</v>
      </c>
      <c r="W51" s="17">
        <v>2332.4</v>
      </c>
      <c r="X51" s="17">
        <v>2309.1</v>
      </c>
    </row>
    <row r="52" spans="1:24" ht="50.1" customHeight="1">
      <c r="A52" s="27" t="s">
        <v>93</v>
      </c>
      <c r="B52" s="12" t="s">
        <v>58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9"/>
      <c r="R52" s="12"/>
      <c r="S52" s="12"/>
      <c r="T52" s="13">
        <f>T53</f>
        <v>3633.6</v>
      </c>
      <c r="U52" s="13">
        <f t="shared" ref="U52:V52" si="9">U53</f>
        <v>3177.3</v>
      </c>
      <c r="V52" s="13">
        <f t="shared" si="9"/>
        <v>3272.9</v>
      </c>
      <c r="W52" s="13">
        <v>3129.2</v>
      </c>
      <c r="X52" s="13">
        <v>3129.2</v>
      </c>
    </row>
    <row r="53" spans="1:24" ht="33.4" customHeight="1">
      <c r="A53" s="27" t="s">
        <v>59</v>
      </c>
      <c r="B53" s="12" t="s">
        <v>60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9"/>
      <c r="R53" s="12"/>
      <c r="S53" s="12"/>
      <c r="T53" s="13">
        <f>T54+T56+T59+T62+T65</f>
        <v>3633.6</v>
      </c>
      <c r="U53" s="13">
        <f>U54+U56</f>
        <v>3177.3</v>
      </c>
      <c r="V53" s="13">
        <f>V54+V56</f>
        <v>3272.9</v>
      </c>
      <c r="W53" s="13">
        <v>3129.2</v>
      </c>
      <c r="X53" s="13">
        <v>3129.2</v>
      </c>
    </row>
    <row r="54" spans="1:24" ht="81.75" customHeight="1">
      <c r="A54" s="29" t="s">
        <v>107</v>
      </c>
      <c r="B54" s="12" t="s">
        <v>61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9"/>
      <c r="R54" s="12"/>
      <c r="S54" s="12"/>
      <c r="T54" s="13">
        <f>T55</f>
        <v>3252</v>
      </c>
      <c r="U54" s="13">
        <f>U55</f>
        <v>3112.4</v>
      </c>
      <c r="V54" s="13">
        <f>V55</f>
        <v>3208</v>
      </c>
      <c r="W54" s="13">
        <v>3105.3</v>
      </c>
      <c r="X54" s="13">
        <v>3105.3</v>
      </c>
    </row>
    <row r="55" spans="1:24" ht="100.5" customHeight="1">
      <c r="A55" s="31" t="s">
        <v>108</v>
      </c>
      <c r="B55" s="15" t="s">
        <v>61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>
        <v>120</v>
      </c>
      <c r="R55" s="26" t="s">
        <v>41</v>
      </c>
      <c r="S55" s="26" t="s">
        <v>62</v>
      </c>
      <c r="T55" s="17">
        <v>3252</v>
      </c>
      <c r="U55" s="17">
        <v>3112.4</v>
      </c>
      <c r="V55" s="17">
        <v>3208</v>
      </c>
      <c r="W55" s="17">
        <v>3105.3</v>
      </c>
      <c r="X55" s="17">
        <v>3105.3</v>
      </c>
    </row>
    <row r="56" spans="1:24" ht="79.5" customHeight="1">
      <c r="A56" s="29" t="s">
        <v>109</v>
      </c>
      <c r="B56" s="12" t="s">
        <v>63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9"/>
      <c r="R56" s="12"/>
      <c r="S56" s="12"/>
      <c r="T56" s="13">
        <f t="shared" ref="T56:V57" si="10">T57</f>
        <v>241.6</v>
      </c>
      <c r="U56" s="13">
        <f t="shared" si="10"/>
        <v>64.900000000000006</v>
      </c>
      <c r="V56" s="13">
        <f t="shared" si="10"/>
        <v>64.900000000000006</v>
      </c>
      <c r="W56" s="13">
        <v>23.9</v>
      </c>
      <c r="X56" s="13">
        <v>23.9</v>
      </c>
    </row>
    <row r="57" spans="1:24" ht="97.5" customHeight="1">
      <c r="A57" s="31" t="s">
        <v>110</v>
      </c>
      <c r="B57" s="15" t="s">
        <v>63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6">
        <v>240</v>
      </c>
      <c r="R57" s="15"/>
      <c r="S57" s="15"/>
      <c r="T57" s="17">
        <f t="shared" si="10"/>
        <v>241.6</v>
      </c>
      <c r="U57" s="17">
        <f t="shared" si="10"/>
        <v>64.900000000000006</v>
      </c>
      <c r="V57" s="17">
        <f t="shared" si="10"/>
        <v>64.900000000000006</v>
      </c>
      <c r="W57" s="17">
        <v>23.9</v>
      </c>
      <c r="X57" s="17">
        <v>23.9</v>
      </c>
    </row>
    <row r="58" spans="1:24" ht="103.5" customHeight="1">
      <c r="A58" s="31" t="s">
        <v>110</v>
      </c>
      <c r="B58" s="15" t="s">
        <v>63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6">
        <v>240</v>
      </c>
      <c r="R58" s="15" t="s">
        <v>41</v>
      </c>
      <c r="S58" s="15" t="s">
        <v>62</v>
      </c>
      <c r="T58" s="17">
        <v>241.6</v>
      </c>
      <c r="U58" s="17">
        <v>64.900000000000006</v>
      </c>
      <c r="V58" s="17">
        <v>64.900000000000006</v>
      </c>
      <c r="W58" s="17">
        <v>23.9</v>
      </c>
      <c r="X58" s="17">
        <v>23.9</v>
      </c>
    </row>
    <row r="59" spans="1:24" ht="33.4" customHeight="1">
      <c r="A59" s="11" t="s">
        <v>65</v>
      </c>
      <c r="B59" s="12" t="s">
        <v>66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9"/>
      <c r="R59" s="12"/>
      <c r="S59" s="12"/>
      <c r="T59" s="13">
        <f t="shared" ref="T59:V66" si="11">T60</f>
        <v>15</v>
      </c>
      <c r="U59" s="13">
        <f t="shared" si="11"/>
        <v>0</v>
      </c>
      <c r="V59" s="13">
        <f t="shared" si="11"/>
        <v>0</v>
      </c>
      <c r="W59" s="13"/>
      <c r="X59" s="13"/>
    </row>
    <row r="60" spans="1:24" ht="50.1" customHeight="1">
      <c r="A60" s="18" t="s">
        <v>67</v>
      </c>
      <c r="B60" s="15" t="s">
        <v>66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6"/>
      <c r="R60" s="15"/>
      <c r="S60" s="15"/>
      <c r="T60" s="17">
        <f t="shared" si="11"/>
        <v>15</v>
      </c>
      <c r="U60" s="17">
        <f t="shared" si="11"/>
        <v>0</v>
      </c>
      <c r="V60" s="17">
        <f t="shared" si="11"/>
        <v>0</v>
      </c>
      <c r="W60" s="17"/>
      <c r="X60" s="17"/>
    </row>
    <row r="61" spans="1:24" ht="33.4" customHeight="1">
      <c r="A61" s="18" t="s">
        <v>23</v>
      </c>
      <c r="B61" s="15" t="s">
        <v>66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6">
        <v>240</v>
      </c>
      <c r="R61" s="15" t="s">
        <v>41</v>
      </c>
      <c r="S61" s="15" t="s">
        <v>62</v>
      </c>
      <c r="T61" s="17">
        <v>15</v>
      </c>
      <c r="U61" s="17">
        <v>0</v>
      </c>
      <c r="V61" s="17">
        <v>0</v>
      </c>
      <c r="W61" s="17"/>
      <c r="X61" s="17"/>
    </row>
    <row r="62" spans="1:24" ht="36" customHeight="1">
      <c r="A62" s="36" t="s">
        <v>133</v>
      </c>
      <c r="B62" s="37" t="s">
        <v>128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35"/>
      <c r="R62" s="12"/>
      <c r="S62" s="12"/>
      <c r="T62" s="13">
        <f t="shared" si="11"/>
        <v>85</v>
      </c>
      <c r="U62" s="13">
        <f t="shared" si="11"/>
        <v>0</v>
      </c>
      <c r="V62" s="13">
        <f t="shared" si="11"/>
        <v>0</v>
      </c>
      <c r="W62" s="13"/>
      <c r="X62" s="13"/>
    </row>
    <row r="63" spans="1:24" ht="55.5" customHeight="1">
      <c r="A63" s="38" t="s">
        <v>134</v>
      </c>
      <c r="B63" s="39" t="s">
        <v>128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6"/>
      <c r="R63" s="15"/>
      <c r="S63" s="15"/>
      <c r="T63" s="17">
        <f t="shared" si="11"/>
        <v>85</v>
      </c>
      <c r="U63" s="17">
        <f t="shared" si="11"/>
        <v>0</v>
      </c>
      <c r="V63" s="17">
        <f t="shared" si="11"/>
        <v>0</v>
      </c>
      <c r="W63" s="17"/>
      <c r="X63" s="17"/>
    </row>
    <row r="64" spans="1:24" ht="28.5" customHeight="1">
      <c r="A64" s="38" t="s">
        <v>129</v>
      </c>
      <c r="B64" s="39" t="s">
        <v>128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6">
        <v>850</v>
      </c>
      <c r="R64" s="15" t="s">
        <v>41</v>
      </c>
      <c r="S64" s="15" t="s">
        <v>62</v>
      </c>
      <c r="T64" s="17">
        <v>85</v>
      </c>
      <c r="U64" s="17">
        <v>0</v>
      </c>
      <c r="V64" s="17">
        <v>0</v>
      </c>
      <c r="W64" s="17"/>
      <c r="X64" s="17"/>
    </row>
    <row r="65" spans="1:24" ht="30.75" customHeight="1">
      <c r="A65" s="36" t="s">
        <v>132</v>
      </c>
      <c r="B65" s="40" t="s">
        <v>130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35"/>
      <c r="R65" s="12"/>
      <c r="S65" s="12"/>
      <c r="T65" s="13">
        <f t="shared" si="11"/>
        <v>40</v>
      </c>
      <c r="U65" s="13">
        <f t="shared" si="11"/>
        <v>0</v>
      </c>
      <c r="V65" s="13">
        <f t="shared" si="11"/>
        <v>0</v>
      </c>
      <c r="W65" s="13"/>
      <c r="X65" s="13"/>
    </row>
    <row r="66" spans="1:24" ht="48.75" customHeight="1">
      <c r="A66" s="38" t="s">
        <v>135</v>
      </c>
      <c r="B66" s="39" t="s">
        <v>130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6"/>
      <c r="R66" s="15"/>
      <c r="S66" s="15"/>
      <c r="T66" s="17">
        <f t="shared" si="11"/>
        <v>40</v>
      </c>
      <c r="U66" s="17">
        <f t="shared" si="11"/>
        <v>0</v>
      </c>
      <c r="V66" s="17">
        <f t="shared" si="11"/>
        <v>0</v>
      </c>
      <c r="W66" s="17"/>
      <c r="X66" s="17"/>
    </row>
    <row r="67" spans="1:24" ht="42" customHeight="1">
      <c r="A67" s="38" t="s">
        <v>23</v>
      </c>
      <c r="B67" s="39" t="s">
        <v>130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6">
        <v>240</v>
      </c>
      <c r="R67" s="15" t="s">
        <v>41</v>
      </c>
      <c r="S67" s="15" t="s">
        <v>62</v>
      </c>
      <c r="T67" s="17">
        <v>40</v>
      </c>
      <c r="U67" s="17">
        <v>0</v>
      </c>
      <c r="V67" s="17">
        <v>0</v>
      </c>
      <c r="W67" s="17"/>
      <c r="X67" s="17"/>
    </row>
    <row r="68" spans="1:24" ht="28.5" customHeight="1">
      <c r="A68" s="11" t="s">
        <v>68</v>
      </c>
      <c r="B68" s="12" t="s">
        <v>69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9"/>
      <c r="R68" s="12"/>
      <c r="S68" s="12"/>
      <c r="T68" s="13">
        <f>T69+T72</f>
        <v>228.7</v>
      </c>
      <c r="U68" s="13">
        <f>U69+U72</f>
        <v>220.8</v>
      </c>
      <c r="V68" s="13">
        <f>V69+V72</f>
        <v>227.7</v>
      </c>
      <c r="W68" s="13">
        <v>207.6</v>
      </c>
      <c r="X68" s="13">
        <v>207.6</v>
      </c>
    </row>
    <row r="69" spans="1:24" ht="28.5" customHeight="1">
      <c r="A69" s="11" t="s">
        <v>70</v>
      </c>
      <c r="B69" s="12" t="s">
        <v>71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9"/>
      <c r="R69" s="12"/>
      <c r="S69" s="12"/>
      <c r="T69" s="13">
        <f t="shared" ref="T69:V70" si="12">T70</f>
        <v>5</v>
      </c>
      <c r="U69" s="13">
        <f t="shared" si="12"/>
        <v>5</v>
      </c>
      <c r="V69" s="13">
        <f t="shared" si="12"/>
        <v>5</v>
      </c>
      <c r="W69" s="13"/>
      <c r="X69" s="13"/>
    </row>
    <row r="70" spans="1:24" ht="36" customHeight="1">
      <c r="A70" s="28" t="s">
        <v>112</v>
      </c>
      <c r="B70" s="12" t="s">
        <v>72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9"/>
      <c r="R70" s="12"/>
      <c r="S70" s="12"/>
      <c r="T70" s="13">
        <f t="shared" si="12"/>
        <v>5</v>
      </c>
      <c r="U70" s="13">
        <f t="shared" si="12"/>
        <v>5</v>
      </c>
      <c r="V70" s="13">
        <f t="shared" si="12"/>
        <v>5</v>
      </c>
      <c r="W70" s="13"/>
      <c r="X70" s="13"/>
    </row>
    <row r="71" spans="1:24" ht="36.75" customHeight="1">
      <c r="A71" s="21" t="s">
        <v>113</v>
      </c>
      <c r="B71" s="15" t="s">
        <v>72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6">
        <v>870</v>
      </c>
      <c r="R71" s="26" t="s">
        <v>41</v>
      </c>
      <c r="S71" s="26" t="s">
        <v>111</v>
      </c>
      <c r="T71" s="17">
        <v>5</v>
      </c>
      <c r="U71" s="17">
        <v>5</v>
      </c>
      <c r="V71" s="17">
        <v>5</v>
      </c>
      <c r="W71" s="17"/>
      <c r="X71" s="17"/>
    </row>
    <row r="72" spans="1:24" ht="28.5" customHeight="1">
      <c r="A72" s="11" t="s">
        <v>73</v>
      </c>
      <c r="B72" s="12" t="s">
        <v>74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9"/>
      <c r="R72" s="12"/>
      <c r="S72" s="12"/>
      <c r="T72" s="13">
        <f>T73+T75+T78+T80</f>
        <v>223.7</v>
      </c>
      <c r="U72" s="13">
        <f>U73+U75+U78+U80</f>
        <v>215.8</v>
      </c>
      <c r="V72" s="13">
        <f>V73+V75+V78+V80</f>
        <v>222.7</v>
      </c>
      <c r="W72" s="13">
        <v>207.6</v>
      </c>
      <c r="X72" s="13">
        <v>207.6</v>
      </c>
    </row>
    <row r="73" spans="1:24" ht="44.25" customHeight="1">
      <c r="A73" s="33" t="s">
        <v>131</v>
      </c>
      <c r="B73" s="12" t="s">
        <v>75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9"/>
      <c r="R73" s="12"/>
      <c r="S73" s="12"/>
      <c r="T73" s="13">
        <f>T74</f>
        <v>10</v>
      </c>
      <c r="U73" s="13">
        <f>U74</f>
        <v>0</v>
      </c>
      <c r="V73" s="13">
        <f>V74</f>
        <v>0</v>
      </c>
      <c r="W73" s="13">
        <v>10</v>
      </c>
      <c r="X73" s="13">
        <v>10</v>
      </c>
    </row>
    <row r="74" spans="1:24" ht="36.75" customHeight="1">
      <c r="A74" s="21" t="s">
        <v>114</v>
      </c>
      <c r="B74" s="15" t="s">
        <v>75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6">
        <v>850</v>
      </c>
      <c r="R74" s="15" t="s">
        <v>41</v>
      </c>
      <c r="S74" s="15" t="s">
        <v>64</v>
      </c>
      <c r="T74" s="17">
        <v>10</v>
      </c>
      <c r="U74" s="17">
        <v>0</v>
      </c>
      <c r="V74" s="17">
        <v>0</v>
      </c>
      <c r="W74" s="17">
        <v>10</v>
      </c>
      <c r="X74" s="17">
        <v>10</v>
      </c>
    </row>
    <row r="75" spans="1:24" ht="53.25" customHeight="1">
      <c r="A75" s="33" t="s">
        <v>95</v>
      </c>
      <c r="B75" s="12" t="s">
        <v>76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9"/>
      <c r="R75" s="12"/>
      <c r="S75" s="12"/>
      <c r="T75" s="13">
        <f>T76+T77</f>
        <v>189.5</v>
      </c>
      <c r="U75" s="13">
        <f>U76+U77</f>
        <v>191.60000000000002</v>
      </c>
      <c r="V75" s="13">
        <f>V76+V77</f>
        <v>198.5</v>
      </c>
      <c r="W75" s="13">
        <v>173.3</v>
      </c>
      <c r="X75" s="13">
        <v>173.3</v>
      </c>
    </row>
    <row r="76" spans="1:24" ht="66" customHeight="1">
      <c r="A76" s="21" t="s">
        <v>94</v>
      </c>
      <c r="B76" s="15" t="s">
        <v>76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>
        <v>120</v>
      </c>
      <c r="R76" s="15" t="s">
        <v>77</v>
      </c>
      <c r="S76" s="15" t="s">
        <v>32</v>
      </c>
      <c r="T76" s="17">
        <v>158.19999999999999</v>
      </c>
      <c r="U76" s="17">
        <v>181.3</v>
      </c>
      <c r="V76" s="17">
        <v>192.4</v>
      </c>
      <c r="W76" s="17">
        <v>152.19999999999999</v>
      </c>
      <c r="X76" s="17">
        <v>152.19999999999999</v>
      </c>
    </row>
    <row r="77" spans="1:24" ht="75" customHeight="1">
      <c r="A77" s="31" t="s">
        <v>115</v>
      </c>
      <c r="B77" s="15" t="s">
        <v>76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6">
        <v>240</v>
      </c>
      <c r="R77" s="15" t="s">
        <v>77</v>
      </c>
      <c r="S77" s="15" t="s">
        <v>32</v>
      </c>
      <c r="T77" s="17">
        <v>31.3</v>
      </c>
      <c r="U77" s="17">
        <v>10.3</v>
      </c>
      <c r="V77" s="17">
        <v>6.1</v>
      </c>
      <c r="W77" s="17">
        <v>35.299999999999997</v>
      </c>
      <c r="X77" s="17">
        <v>35.299999999999997</v>
      </c>
    </row>
    <row r="78" spans="1:24" ht="123" customHeight="1">
      <c r="A78" s="34" t="s">
        <v>116</v>
      </c>
      <c r="B78" s="12" t="s">
        <v>78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9"/>
      <c r="R78" s="12"/>
      <c r="S78" s="12"/>
      <c r="T78" s="13">
        <f>T79</f>
        <v>0.2</v>
      </c>
      <c r="U78" s="13">
        <f>U79</f>
        <v>0.2</v>
      </c>
      <c r="V78" s="13">
        <f>V79</f>
        <v>0.2</v>
      </c>
      <c r="W78" s="13">
        <v>0.2</v>
      </c>
      <c r="X78" s="13">
        <v>0.2</v>
      </c>
    </row>
    <row r="79" spans="1:24" ht="137.25" customHeight="1">
      <c r="A79" s="31" t="s">
        <v>117</v>
      </c>
      <c r="B79" s="15" t="s">
        <v>78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6">
        <v>240</v>
      </c>
      <c r="R79" s="26" t="s">
        <v>41</v>
      </c>
      <c r="S79" s="26" t="s">
        <v>62</v>
      </c>
      <c r="T79" s="17">
        <v>0.2</v>
      </c>
      <c r="U79" s="17">
        <v>0.2</v>
      </c>
      <c r="V79" s="17">
        <v>0.2</v>
      </c>
      <c r="W79" s="17">
        <v>0.2</v>
      </c>
      <c r="X79" s="17">
        <v>0.2</v>
      </c>
    </row>
    <row r="80" spans="1:24" ht="42" customHeight="1">
      <c r="A80" s="33" t="s">
        <v>118</v>
      </c>
      <c r="B80" s="12" t="s">
        <v>79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9"/>
      <c r="R80" s="12"/>
      <c r="S80" s="12"/>
      <c r="T80" s="13">
        <f>T81</f>
        <v>24</v>
      </c>
      <c r="U80" s="13">
        <f>U81</f>
        <v>24</v>
      </c>
      <c r="V80" s="13">
        <f>V81</f>
        <v>24</v>
      </c>
      <c r="W80" s="13">
        <v>24.1</v>
      </c>
      <c r="X80" s="13">
        <v>24.1</v>
      </c>
    </row>
    <row r="81" spans="1:24" ht="43.5" customHeight="1">
      <c r="A81" s="21" t="s">
        <v>119</v>
      </c>
      <c r="B81" s="15" t="s">
        <v>79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6">
        <v>540</v>
      </c>
      <c r="R81" s="26" t="s">
        <v>41</v>
      </c>
      <c r="S81" s="26" t="s">
        <v>64</v>
      </c>
      <c r="T81" s="17">
        <v>24</v>
      </c>
      <c r="U81" s="17">
        <v>24</v>
      </c>
      <c r="V81" s="17">
        <v>24</v>
      </c>
      <c r="W81" s="17">
        <v>24.1</v>
      </c>
      <c r="X81" s="17">
        <v>24.1</v>
      </c>
    </row>
  </sheetData>
  <mergeCells count="11">
    <mergeCell ref="A9:X9"/>
    <mergeCell ref="A11:A12"/>
    <mergeCell ref="Q11:Q12"/>
    <mergeCell ref="B11:P12"/>
    <mergeCell ref="X11:X12"/>
    <mergeCell ref="S11:S12"/>
    <mergeCell ref="W11:W12"/>
    <mergeCell ref="R11:R12"/>
    <mergeCell ref="V11:V12"/>
    <mergeCell ref="U11:U12"/>
    <mergeCell ref="T11:T12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Администрация </cp:lastModifiedBy>
  <cp:lastPrinted>2017-11-14T09:09:07Z</cp:lastPrinted>
  <dcterms:created xsi:type="dcterms:W3CDTF">2016-12-16T15:35:15Z</dcterms:created>
  <dcterms:modified xsi:type="dcterms:W3CDTF">2017-12-25T16:12:27Z</dcterms:modified>
</cp:coreProperties>
</file>